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>
    <mc:Choice Requires="x15">
      <x15ac:absPath xmlns:x15ac="http://schemas.microsoft.com/office/spreadsheetml/2010/11/ac" url="https://citizenvoicebody.sharepoint.com/sites/financeteam/Shared Documents/ARAC &amp; Board/Board/2026-27/October 2026/Board papers/"/>
    </mc:Choice>
  </mc:AlternateContent>
  <xr:revisionPtr revIDLastSave="26" documentId="8_{656317C4-6439-4153-8568-B1A8A130F326}" xr6:coauthVersionLast="47" xr6:coauthVersionMax="47" xr10:uidLastSave="{17215E80-420D-4B61-B3E1-ABB51C16804C}"/>
  <bookViews>
    <workbookView xWindow="-30828" yWindow="-6624" windowWidth="30936" windowHeight="16776" xr2:uid="{ABD01F7B-311E-472D-8B91-C77C2B7C6507}"/>
  </bookViews>
  <sheets>
    <sheet sheetId="1" r:id="rId1" name="Crynodeb i'r Bwrdd"/>
  </sheets>
  <externalReferences>
    <externalReference r:id="rId2"/>
  </externalReferences>
  <definedNames>
    <definedName name="XDO_?c1000?">'[1]Output 1 (125)'!#REF!</definedName>
    <definedName name="XDO_?c1000ColHeadLine1?">#REF!</definedName>
    <definedName name="XDO_?c1000ColHeadLine2?">'[1]Output 1 (125)'!#REF!</definedName>
    <definedName name="XDO_?c1000ColHeadLine3?">'[1]Output 1 (125)'!#REF!</definedName>
    <definedName name="XDO_?c1001?">'[1]Output 1 (125)'!#REF!</definedName>
    <definedName name="XDO_?c1001ColHeadLine1?">#REF!</definedName>
    <definedName name="XDO_?c1001ColHeadLine2?">'[1]Output 1 (125)'!#REF!</definedName>
    <definedName name="XDO_?c1001ColHeadLine3?">'[1]Output 1 (125)'!#REF!</definedName>
    <definedName name="XDO_?c1002?">'[1]Output 1 (125)'!#REF!</definedName>
    <definedName name="XDO_?c1002ColHeadLine1?">#REF!</definedName>
    <definedName name="XDO_?c1002ColHeadLine2?">'[1]Output 1 (125)'!#REF!</definedName>
    <definedName name="XDO_?c1002ColHeadLine3?">'[1]Output 1 (125)'!#REF!</definedName>
    <definedName name="XDO_?c1003?">'[1]Output 1 (125)'!#REF!</definedName>
    <definedName name="XDO_?c1003ColHeadLine1?">#REF!</definedName>
    <definedName name="XDO_?c1003ColHeadLine2?">'[1]Output 1 (125)'!#REF!</definedName>
    <definedName name="XDO_?c1003ColHeadLine3?">'[1]Output 1 (125)'!#REF!</definedName>
    <definedName name="XDO_?c1004?">'[1]Output 1 (125)'!#REF!</definedName>
    <definedName name="XDO_?c1004ColHeadLine1?">#REF!</definedName>
    <definedName name="XDO_?c1004ColHeadLine2?">'[1]Output 1 (125)'!#REF!</definedName>
    <definedName name="XDO_?c1004ColHeadLine3?">'[1]Output 1 (125)'!#REF!</definedName>
    <definedName name="XDO_?c1005?">'[1]Output 1 (125)'!#REF!</definedName>
    <definedName name="XDO_?c1005ColHeadLine1?">#REF!</definedName>
    <definedName name="XDO_?c1005ColHeadLine2?">'[1]Output 1 (125)'!#REF!</definedName>
    <definedName name="XDO_?c1005ColHeadLine3?">'[1]Output 1 (125)'!#REF!</definedName>
    <definedName name="XDO_?c1006?">'[1]Output 1 (125)'!#REF!</definedName>
    <definedName name="XDO_?c1006ColHeadLine1?">#REF!</definedName>
    <definedName name="XDO_?c1006ColHeadLine2?">'[1]Output 1 (125)'!#REF!</definedName>
    <definedName name="XDO_?c1006ColHeadLine3?">'[1]Output 1 (125)'!#REF!</definedName>
    <definedName name="XDO_?c1007?">'[1]Output 1 (125)'!#REF!</definedName>
    <definedName name="XDO_?c1007ColHeadLine1?">#REF!</definedName>
    <definedName name="XDO_?c1007ColHeadLine2?">'[1]Output 1 (125)'!#REF!</definedName>
    <definedName name="XDO_?c1007ColHeadLine3?">'[1]Output 1 (125)'!#REF!</definedName>
    <definedName name="XDO_?c1008?">'[1]Output 1 (125)'!#REF!</definedName>
    <definedName name="XDO_?c1008ColHeadLine1?">#REF!</definedName>
    <definedName name="XDO_?c1008ColHeadLine2?">'[1]Output 1 (125)'!#REF!</definedName>
    <definedName name="XDO_?c1008ColHeadLine3?">'[1]Output 1 (125)'!#REF!</definedName>
    <definedName name="XDO_?c1009?">'[1]Output 1 (125)'!#REF!</definedName>
    <definedName name="XDO_?c1009ColHeadLine1?">#REF!</definedName>
    <definedName name="XDO_?c1009ColHeadLine2?">'[1]Output 1 (125)'!#REF!</definedName>
    <definedName name="XDO_?c1009ColHeadLine3?">'[1]Output 1 (125)'!#REF!</definedName>
    <definedName name="XDO_?c1010?">'[1]Output 1 (125)'!#REF!</definedName>
    <definedName name="XDO_?c1010ColHeadLine1?">#REF!</definedName>
    <definedName name="XDO_?c1010ColHeadLine2?">'[1]Output 1 (125)'!#REF!</definedName>
    <definedName name="XDO_?c1010ColHeadLine3?">'[1]Output 1 (125)'!#REF!</definedName>
    <definedName name="XDO_?c1011?">'[1]Output 1 (125)'!#REF!</definedName>
    <definedName name="XDO_?c1011ColHeadLine1?">#REF!</definedName>
    <definedName name="XDO_?c1011ColHeadLine2?">'[1]Output 1 (125)'!#REF!</definedName>
    <definedName name="XDO_?c1011ColHeadLine3?">'[1]Output 1 (125)'!#REF!</definedName>
    <definedName name="XDO_?c1012?">'[1]Output 1 (125)'!#REF!</definedName>
    <definedName name="XDO_?c1012ColHeadLine1?">#REF!</definedName>
    <definedName name="XDO_?c1012ColHeadLine2?">'[1]Output 1 (125)'!#REF!</definedName>
    <definedName name="XDO_?c1012ColHeadLine3?">'[1]Output 1 (125)'!#REF!</definedName>
    <definedName name="XDO_?c1013?">'[1]Output 1 (125)'!#REF!</definedName>
    <definedName name="XDO_?c1013ColHeadLine1?">#REF!</definedName>
    <definedName name="XDO_?c1013ColHeadLine2?">'[1]Output 1 (125)'!#REF!</definedName>
    <definedName name="XDO_?c1013ColHeadLine3?">'[1]Output 1 (125)'!#REF!</definedName>
    <definedName name="XDO_?c1014?">'[1]Output 1 (125)'!#REF!</definedName>
    <definedName name="XDO_?c1014ColHeadLine1?">#REF!</definedName>
    <definedName name="XDO_?c1014ColHeadLine2?">'[1]Output 1 (125)'!#REF!</definedName>
    <definedName name="XDO_?c1014ColHeadLine3?">'[1]Output 1 (125)'!#REF!</definedName>
    <definedName name="XDO_?c1015?">'[1]Output 1 (125)'!#REF!</definedName>
    <definedName name="XDO_?c1015ColHeadLine1?">#REF!</definedName>
    <definedName name="XDO_?c1015ColHeadLine2?">'[1]Output 1 (125)'!#REF!</definedName>
    <definedName name="XDO_?c1015ColHeadLine3?">'[1]Output 1 (125)'!#REF!</definedName>
    <definedName name="XDO_?c1016?">'[1]Output 1 (125)'!#REF!</definedName>
    <definedName name="XDO_?c1016ColHeadLine1?">#REF!</definedName>
    <definedName name="XDO_?c1016ColHeadLine2?">'[1]Output 1 (125)'!#REF!</definedName>
    <definedName name="XDO_?c1016ColHeadLine3?">'[1]Output 1 (125)'!#REF!</definedName>
    <definedName name="XDO_?c1017?">'[1]Output 1 (125)'!#REF!</definedName>
    <definedName name="XDO_?c1017ColHeadLine1?">#REF!</definedName>
    <definedName name="XDO_?c1017ColHeadLine2?">'[1]Output 1 (125)'!#REF!</definedName>
    <definedName name="XDO_?c1017ColHeadLine3?">'[1]Output 1 (125)'!#REF!</definedName>
    <definedName name="XDO_?c1018?">'[1]Output 1 (125)'!#REF!</definedName>
    <definedName name="XDO_?c1018ColHeadLine1?">#REF!</definedName>
    <definedName name="XDO_?c1018ColHeadLine2?">'[1]Output 1 (125)'!#REF!</definedName>
    <definedName name="XDO_?c1018ColHeadLine3?">'[1]Output 1 (125)'!#REF!</definedName>
    <definedName name="XDO_?c1019?">'[1]Output 1 (125)'!#REF!</definedName>
    <definedName name="XDO_?c1019ColHeadLine1?">#REF!</definedName>
    <definedName name="XDO_?c1019ColHeadLine2?">'[1]Output 1 (125)'!#REF!</definedName>
    <definedName name="XDO_?c1019ColHeadLine3?">'[1]Output 1 (125)'!#REF!</definedName>
    <definedName name="XDO_?c1020?">'[1]Output 1 (125)'!#REF!</definedName>
    <definedName name="XDO_?c1020ColHeadLine1?">#REF!</definedName>
    <definedName name="XDO_?c1020ColHeadLine2?">'[1]Output 1 (125)'!#REF!</definedName>
    <definedName name="XDO_?c1020ColHeadLine3?">'[1]Output 1 (125)'!#REF!</definedName>
    <definedName name="XDO_?c1021?">'[1]Output 1 (125)'!#REF!</definedName>
    <definedName name="XDO_?c1021ColHeadLine1?">#REF!</definedName>
    <definedName name="XDO_?c1021ColHeadLine2?">'[1]Output 1 (125)'!#REF!</definedName>
    <definedName name="XDO_?c1021ColHeadLine3?">'[1]Output 1 (125)'!#REF!</definedName>
    <definedName name="XDO_?c1022?">'[1]Output 1 (125)'!#REF!</definedName>
    <definedName name="XDO_?c1022ColHeadLine1?">#REF!</definedName>
    <definedName name="XDO_?c1022ColHeadLine2?">'[1]Output 1 (125)'!#REF!</definedName>
    <definedName name="XDO_?c1022ColHeadLine3?">'[1]Output 1 (125)'!#REF!</definedName>
    <definedName name="XDO_?c1023?">'[1]Output 1 (125)'!#REF!</definedName>
    <definedName name="XDO_?c1023ColHeadLine1?">#REF!</definedName>
    <definedName name="XDO_?c1023ColHeadLine2?">'[1]Output 1 (125)'!#REF!</definedName>
    <definedName name="XDO_?c1023ColHeadLine3?">'[1]Output 1 (125)'!#REF!</definedName>
    <definedName name="XDO_?c1024?">'[1]Output 1 (125)'!#REF!</definedName>
    <definedName name="XDO_?c1024ColHeadLine1?">#REF!</definedName>
    <definedName name="XDO_?c1024ColHeadLine2?">'[1]Output 1 (125)'!#REF!</definedName>
    <definedName name="XDO_?c1024ColHeadLine3?">'[1]Output 1 (125)'!#REF!</definedName>
    <definedName name="XDO_?c1025?">'[1]Output 1 (125)'!#REF!</definedName>
    <definedName name="XDO_?c1025ColHeadLine1?">#REF!</definedName>
    <definedName name="XDO_?c1025ColHeadLine2?">'[1]Output 1 (125)'!#REF!</definedName>
    <definedName name="XDO_?c1025ColHeadLine3?">'[1]Output 1 (125)'!#REF!</definedName>
    <definedName name="XDO_?c1026?">'[1]Output 1 (125)'!#REF!</definedName>
    <definedName name="XDO_?c1026ColHeadLine1?">#REF!</definedName>
    <definedName name="XDO_?c1026ColHeadLine2?">'[1]Output 1 (125)'!#REF!</definedName>
    <definedName name="XDO_?c1026ColHeadLine3?">'[1]Output 1 (125)'!#REF!</definedName>
    <definedName name="XDO_?c1027?">'[1]Output 1 (125)'!#REF!</definedName>
    <definedName name="XDO_?c1027ColHeadLine1?">#REF!</definedName>
    <definedName name="XDO_?c1027ColHeadLine2?">'[1]Output 1 (125)'!#REF!</definedName>
    <definedName name="XDO_?c1027ColHeadLine3?">'[1]Output 1 (125)'!#REF!</definedName>
    <definedName name="XDO_?c1028?">'[1]Output 1 (125)'!#REF!</definedName>
    <definedName name="XDO_?c1028ColHeadLine1?">#REF!</definedName>
    <definedName name="XDO_?c1028ColHeadLine2?">'[1]Output 1 (125)'!#REF!</definedName>
    <definedName name="XDO_?c1028ColHeadLine3?">'[1]Output 1 (125)'!#REF!</definedName>
    <definedName name="XDO_?c1029?">'[1]Output 1 (125)'!#REF!</definedName>
    <definedName name="XDO_?c1029ColHeadLine1?">#REF!</definedName>
    <definedName name="XDO_?c1029ColHeadLine2?">'[1]Output 1 (125)'!#REF!</definedName>
    <definedName name="XDO_?c1029ColHeadLine3?">'[1]Output 1 (125)'!#REF!</definedName>
    <definedName name="XDO_?c1030?">'[1]Output 1 (125)'!#REF!</definedName>
    <definedName name="XDO_?c1030ColHeadLine1?">#REF!</definedName>
    <definedName name="XDO_?c1030ColHeadLine2?">'[1]Output 1 (125)'!#REF!</definedName>
    <definedName name="XDO_?c1030ColHeadLine3?">'[1]Output 1 (125)'!#REF!</definedName>
    <definedName name="XDO_?currency?">#REF!</definedName>
    <definedName name="XDO_?date?">#REF!</definedName>
    <definedName name="XDO_?LedgerName?">#REF!</definedName>
    <definedName name="XDO_?page?">#REF!</definedName>
    <definedName name="XDO_?period?">#REF!</definedName>
    <definedName name="XDO_?ReportContext?">#REF!</definedName>
    <definedName name="XDO_?ReportName?">#REF!</definedName>
    <definedName name="XDO_GROUP_?RptLine?">'[1]Output 1 (125)'!#REF!</definedName>
  </definedNames>
  <calcPr calcId="191028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1" l="1"/>
  <c r="L42" i="1"/>
  <c r="K42" i="1"/>
  <c r="J42" i="1"/>
  <c r="I42" i="1"/>
  <c r="H42" i="1"/>
  <c r="G42" i="1"/>
  <c r="F42" i="1"/>
  <c r="E42" i="1"/>
  <c r="D42" i="1"/>
  <c r="D41" i="1"/>
  <c r="D40" i="1"/>
  <c r="D39" i="1"/>
  <c r="D38" i="1"/>
  <c r="D37" i="1"/>
  <c r="D36" i="1"/>
  <c r="D35" i="1"/>
  <c r="D34" i="1"/>
  <c r="D33" i="1"/>
  <c r="D32" i="1"/>
  <c r="D28" i="1"/>
  <c r="D27" i="1"/>
  <c r="D26" i="1"/>
  <c r="D25" i="1"/>
  <c r="D24" i="1"/>
  <c r="D23" i="1"/>
  <c r="D22" i="1"/>
  <c r="D21" i="1"/>
  <c r="D20" i="1"/>
  <c r="D19" i="1"/>
  <c r="D14" i="1"/>
  <c r="D13" i="1"/>
  <c r="D12" i="1"/>
  <c r="D11" i="1"/>
  <c r="D10" i="1"/>
  <c r="D9" i="1"/>
  <c r="D8" i="1"/>
  <c r="D7" i="1"/>
  <c r="D6" i="1"/>
  <c r="D5" i="1"/>
  <c r="L15" i="1"/>
  <c r="K15" i="1"/>
  <c r="J15" i="1"/>
  <c r="I15" i="1"/>
  <c r="H15" i="1"/>
  <c r="G15" i="1"/>
  <c r="F15" i="1"/>
  <c r="E15" i="1"/>
  <c r="L29" i="1"/>
  <c r="K29" i="1"/>
  <c r="J29" i="1"/>
  <c r="I29" i="1"/>
  <c r="H29" i="1"/>
  <c r="G29" i="1"/>
  <c r="F29" i="1"/>
  <c r="E29" i="1"/>
  <c r="H40" i="1"/>
  <c r="K38" i="1"/>
  <c r="H38" i="1"/>
  <c r="H36" i="1"/>
  <c r="F36" i="1"/>
  <c r="K35" i="1"/>
  <c r="I35" i="1"/>
  <c r="H35" i="1"/>
  <c r="F35" i="1"/>
  <c r="E35" i="1"/>
  <c r="L34" i="1"/>
  <c r="I34" i="1"/>
  <c r="H34" i="1"/>
  <c r="K33" i="1"/>
  <c r="J33" i="1"/>
  <c r="I33" i="1"/>
  <c r="H33" i="1"/>
  <c r="G33" i="1"/>
  <c r="L32" i="1"/>
  <c r="K32" i="1"/>
  <c r="J32" i="1"/>
  <c r="I32" i="1"/>
  <c r="E32" i="1"/>
  <c r="G32" i="1"/>
  <c r="H32" i="1"/>
  <c r="F33" i="1"/>
  <c r="L33" i="1"/>
  <c r="E34" i="1"/>
  <c r="F34" i="1"/>
  <c r="J34" i="1"/>
  <c r="K34" i="1"/>
  <c r="G35" i="1"/>
  <c r="J35" i="1"/>
  <c r="L35" i="1"/>
  <c r="G36" i="1"/>
  <c r="I36" i="1"/>
  <c r="J36" i="1"/>
  <c r="K36" i="1"/>
  <c r="L36" i="1"/>
  <c r="E37" i="1"/>
  <c r="F37" i="1"/>
  <c r="G37" i="1"/>
  <c r="H37" i="1"/>
  <c r="I37" i="1"/>
  <c r="J37" i="1"/>
  <c r="K37" i="1"/>
  <c r="L37" i="1"/>
  <c r="E38" i="1"/>
  <c r="G38" i="1"/>
  <c r="I38" i="1"/>
  <c r="J38" i="1"/>
  <c r="L38" i="1"/>
  <c r="E40" i="1"/>
  <c r="G40" i="1"/>
  <c r="I40" i="1"/>
  <c r="J40" i="1"/>
  <c r="K40" i="1"/>
  <c r="L40" i="1"/>
  <c r="E41" i="1"/>
  <c r="F41" i="1"/>
  <c r="G41" i="1"/>
  <c r="H41" i="1"/>
  <c r="I41" i="1"/>
  <c r="J41" i="1"/>
  <c r="K41" i="1"/>
  <c r="L41" i="1"/>
  <c r="D29" i="1" l="1"/>
  <c r="F40" i="1"/>
  <c r="F38" i="1"/>
  <c r="F32" i="1"/>
  <c r="G34" i="1"/>
  <c r="E33" i="1"/>
  <c r="E36" i="1"/>
  <c r="L39" i="1" l="1"/>
  <c r="K39" i="1"/>
  <c r="F39" i="1"/>
  <c r="E39" i="1"/>
  <c r="J39" i="1"/>
  <c r="I39" i="1"/>
  <c r="H39" i="1"/>
  <c r="G39" i="1"/>
</calcChain>
</file>

<file path=xl/sharedStrings.xml><?xml version="1.0" encoding="utf-8"?>
<sst xmlns="http://schemas.openxmlformats.org/spreadsheetml/2006/main" count="64" uniqueCount="64">
  <si>
    <r>
      <rPr>
        <sz val="14"/>
        <rFont val="Arial"/>
        <family val="2"/>
        <b/>
      </rPr>
      <t xml:space="preserve">Atodiad B - Gwariant yn erbyn cyllideb hyd yn hyn</t>
    </r>
  </si>
  <si>
    <r>
      <rPr>
        <sz val="10"/>
        <color theme="0"/>
        <rFont val="Arial"/>
        <family val="2"/>
        <b/>
      </rPr>
      <t xml:space="preserve">Rhagolwg i 30 Medi 2026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</si>
  <si>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</si>
  <si>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Cenedlaethol</t>
    </r>
  </si>
  <si>
    <r>
      <rPr>
        <sz val="10"/>
        <color theme="0"/>
        <rFont val="Arial"/>
        <family val="2"/>
        <b/>
      </rPr>
      <t xml:space="preserve">Gogledd Cymru</t>
    </r>
  </si>
  <si>
    <r>
      <rPr>
        <sz val="10"/>
        <color theme="0"/>
        <rFont val="Arial"/>
        <family val="2"/>
        <b/>
      </rPr>
      <t xml:space="preserve">Gwent</t>
    </r>
  </si>
  <si>
    <r>
      <rPr>
        <sz val="10"/>
        <color theme="0"/>
        <rFont val="Arial"/>
        <family val="2"/>
        <b/>
      </rPr>
      <t xml:space="preserve">Gorllewin Cymru</t>
    </r>
  </si>
  <si>
    <r>
      <rPr>
        <sz val="10"/>
        <color theme="0"/>
        <rFont val="Arial"/>
        <family val="2"/>
        <b/>
      </rPr>
      <t xml:space="preserve">Caerdydd a Bro Morgannwg</t>
    </r>
  </si>
  <si>
    <r>
      <rPr>
        <sz val="10"/>
        <color theme="0"/>
        <rFont val="Arial"/>
        <family val="2"/>
        <b/>
      </rPr>
      <t xml:space="preserve">Powys</t>
    </r>
  </si>
  <si>
    <r>
      <rPr>
        <sz val="10"/>
        <color theme="0"/>
        <rFont val="Arial"/>
        <family val="2"/>
        <b/>
      </rPr>
      <t xml:space="preserve">Castell-nedd Port Talbot ac Abertawe</t>
    </r>
  </si>
  <si>
    <r>
      <rPr>
        <sz val="10"/>
        <color theme="0"/>
        <rFont val="Arial"/>
        <family val="2"/>
        <b/>
      </rPr>
      <t xml:space="preserve">Cwm Taf Morgannwg</t>
    </r>
  </si>
  <si>
    <r>
      <rPr/>
      <t xml:space="preserve">Costau staff</t>
    </r>
  </si>
  <si>
    <r>
      <rPr/>
      <t xml:space="preserve">Costau staff eraill</t>
    </r>
  </si>
  <si>
    <r>
      <rPr/>
      <t xml:space="preserve">Costau llety</t>
    </r>
  </si>
  <si>
    <r>
      <rPr/>
      <t xml:space="preserve">Digidol, Data a Thechnoleg</t>
    </r>
  </si>
  <si>
    <r>
      <rPr/>
      <t xml:space="preserve">Rhaglenni Penodol</t>
    </r>
  </si>
  <si>
    <r>
      <rPr/>
      <t xml:space="preserve">Ffioedd proffesiynol</t>
    </r>
  </si>
  <si>
    <r>
      <rPr/>
      <t xml:space="preserve">Treuliau gweinyddol eraill</t>
    </r>
  </si>
  <si>
    <r>
      <rPr/>
      <t xml:space="preserve">Cytundebau Lefel Gwasanaeth</t>
    </r>
  </si>
  <si>
    <r>
      <rPr/>
      <t xml:space="preserve">Amorteiddiad</t>
    </r>
  </si>
  <si>
    <r>
      <rPr/>
      <t xml:space="preserve">Dibrisiant</t>
    </r>
  </si>
  <si>
    <r>
      <rPr>
        <sz val="10"/>
        <color theme="0"/>
        <rFont val="Arial"/>
        <family val="2"/>
        <b/>
      </rPr>
      <t xml:space="preserve">Gwariant i 30 Medi 2026</t>
    </r>
  </si>
  <si>
    <r>
      <rPr>
        <sz val="10"/>
        <color theme="0"/>
        <rFont val="Arial"/>
        <family val="2"/>
        <b/>
      </rPr>
      <t xml:space="preserve">Amrywiant i 30 Medi 2026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</si>
  <si>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</si>
  <si>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</si>
  <si>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Cenedlaethol</t>
    </r>
  </si>
  <si>
    <r>
      <rPr>
        <sz val="10"/>
        <color theme="0"/>
        <rFont val="Arial"/>
        <family val="2"/>
        <b/>
      </rPr>
      <t xml:space="preserve">Gogledd Cymru</t>
    </r>
  </si>
  <si>
    <r>
      <rPr>
        <sz val="10"/>
        <color theme="0"/>
        <rFont val="Arial"/>
        <family val="2"/>
        <b/>
      </rPr>
      <t xml:space="preserve">Gwent</t>
    </r>
  </si>
  <si>
    <r>
      <rPr>
        <sz val="10"/>
        <color theme="0"/>
        <rFont val="Arial"/>
        <family val="2"/>
        <b/>
      </rPr>
      <t xml:space="preserve">Gorllewin Cymru</t>
    </r>
  </si>
  <si>
    <r>
      <rPr>
        <sz val="10"/>
        <color theme="0"/>
        <rFont val="Arial"/>
        <family val="2"/>
        <b/>
      </rPr>
      <t xml:space="preserve">Caerdydd a Bro Morgannwg</t>
    </r>
  </si>
  <si>
    <r>
      <rPr>
        <sz val="10"/>
        <color theme="0"/>
        <rFont val="Arial"/>
        <family val="2"/>
        <b/>
      </rPr>
      <t xml:space="preserve">Powys</t>
    </r>
  </si>
  <si>
    <r>
      <rPr>
        <sz val="10"/>
        <color theme="0"/>
        <rFont val="Arial"/>
        <family val="2"/>
        <b/>
      </rPr>
      <t xml:space="preserve">Castell-nedd Port Talbot ac Abertawe</t>
    </r>
  </si>
  <si>
    <r>
      <rPr>
        <sz val="10"/>
        <color theme="0"/>
        <rFont val="Arial"/>
        <family val="2"/>
        <b/>
      </rPr>
      <t xml:space="preserve">Cwm Taf Morgannwg</t>
    </r>
  </si>
  <si>
    <r>
      <rPr/>
      <t xml:space="preserve">Costau staff</t>
    </r>
  </si>
  <si>
    <r>
      <rPr/>
      <t xml:space="preserve">Costau staff eraill</t>
    </r>
  </si>
  <si>
    <r>
      <rPr/>
      <t xml:space="preserve">Costau llety</t>
    </r>
  </si>
  <si>
    <r>
      <rPr/>
      <t xml:space="preserve">Digidol, Data a Thechnoleg</t>
    </r>
  </si>
  <si>
    <r>
      <rPr/>
      <t xml:space="preserve">Rhaglenni Penodol</t>
    </r>
  </si>
  <si>
    <r>
      <rPr/>
      <t xml:space="preserve">Ffioedd proffesiynol</t>
    </r>
  </si>
  <si>
    <r>
      <rPr/>
      <t xml:space="preserve">Treuliau gweinyddol eraill</t>
    </r>
  </si>
  <si>
    <r>
      <rPr/>
      <t xml:space="preserve">Cytundebau Lefel Gwasanaeth</t>
    </r>
  </si>
  <si>
    <r>
      <rPr/>
      <t xml:space="preserve">Amorteiddiad</t>
    </r>
  </si>
  <si>
    <r>
      <rPr/>
      <t xml:space="preserve">Dibrisiant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</si>
  <si>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</si>
  <si>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Cyfanswm</t>
    </r>
  </si>
  <si>
    <r>
      <rPr>
        <sz val="10"/>
        <color theme="0"/>
        <rFont val="Arial"/>
        <family val="2"/>
        <b/>
      </rPr>
      <t xml:space="preserve">Cenedlaethol</t>
    </r>
  </si>
  <si>
    <r>
      <rPr>
        <sz val="10"/>
        <color theme="0"/>
        <rFont val="Arial"/>
        <family val="2"/>
        <b/>
      </rPr>
      <t xml:space="preserve">Gogledd Cymru</t>
    </r>
  </si>
  <si>
    <r>
      <rPr>
        <sz val="10"/>
        <color theme="0"/>
        <rFont val="Arial"/>
        <family val="2"/>
        <b/>
      </rPr>
      <t xml:space="preserve">Gwent</t>
    </r>
  </si>
  <si>
    <r>
      <rPr>
        <sz val="10"/>
        <color theme="0"/>
        <rFont val="Arial"/>
        <family val="2"/>
        <b/>
      </rPr>
      <t xml:space="preserve">Gorllewin Cymru</t>
    </r>
  </si>
  <si>
    <r>
      <rPr>
        <sz val="10"/>
        <color theme="0"/>
        <rFont val="Arial"/>
        <family val="2"/>
        <b/>
      </rPr>
      <t xml:space="preserve">Caerdydd a Bro Morgannwg</t>
    </r>
  </si>
  <si>
    <r>
      <rPr>
        <sz val="10"/>
        <color theme="0"/>
        <rFont val="Arial"/>
        <family val="2"/>
        <b/>
      </rPr>
      <t xml:space="preserve">Powys</t>
    </r>
  </si>
  <si>
    <r>
      <rPr>
        <sz val="10"/>
        <color theme="0"/>
        <rFont val="Arial"/>
        <family val="2"/>
        <b/>
      </rPr>
      <t xml:space="preserve">Castell-nedd Port Talbot ac Abertawe</t>
    </r>
  </si>
  <si>
    <r>
      <rPr>
        <sz val="10"/>
        <color theme="0"/>
        <rFont val="Arial"/>
        <family val="2"/>
        <b/>
      </rPr>
      <t xml:space="preserve">Cwm Taf Morgannwg</t>
    </r>
  </si>
  <si>
    <r>
      <rPr/>
      <t xml:space="preserve">Costau staff</t>
    </r>
  </si>
  <si>
    <r>
      <rPr/>
      <t xml:space="preserve">Costau staff eraill</t>
    </r>
  </si>
  <si>
    <r>
      <rPr/>
      <t xml:space="preserve">Costau llety</t>
    </r>
  </si>
  <si>
    <r>
      <rPr/>
      <t xml:space="preserve">Digidol, Data a Thechnoleg</t>
    </r>
  </si>
  <si>
    <r>
      <rPr/>
      <t xml:space="preserve">Rhaglenni Penodol</t>
    </r>
  </si>
  <si>
    <r>
      <rPr/>
      <t xml:space="preserve">Ffioedd proffesiynol</t>
    </r>
  </si>
  <si>
    <r>
      <rPr/>
      <t xml:space="preserve">Treuliau gweinyddol eraill</t>
    </r>
  </si>
  <si>
    <r>
      <rPr/>
      <t xml:space="preserve">Cytundebau Lefel Gwasanaeth</t>
    </r>
  </si>
  <si>
    <r>
      <rPr/>
      <t xml:space="preserve">Amorteiddiad</t>
    </r>
  </si>
  <si>
    <r>
      <rPr/>
      <t xml:space="preserve">Dibrisiant</t>
    </r>
  </si>
  <si>
    <r>
      <rPr>
        <sz val="10"/>
        <color theme="0"/>
        <rFont val="Arial"/>
        <family val="2"/>
        <b/>
      </rPr>
      <t xml:space="preserve">Cyfanswm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</si>
</sst>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2" fillId="0" borderId="0" xfId="0" applyFont="1"/>
    <xf numFmtId="164" fontId="0" fillId="0" borderId="0" xfId="1" applyNumberFormat="1" applyFont="1" applyBorder="1"/>
    <xf numFmtId="164" fontId="0" fillId="0" borderId="0" xfId="0" applyNumberFormat="1"/>
    <xf numFmtId="0" fontId="0" fillId="0" borderId="0" xfId="0" applyAlignment="1">
      <alignment wrapText="1"/>
    </xf>
    <xf numFmtId="43" fontId="0" fillId="0" borderId="0" xfId="1" applyFont="1"/>
    <xf numFmtId="0" fontId="2" fillId="0" borderId="0" xfId="2" applyFont="1" applyAlignment="1">
      <alignment horizontal="left" vertical="center" wrapText="1"/>
    </xf>
    <xf numFmtId="164" fontId="0" fillId="0" borderId="1" xfId="1" applyNumberFormat="1" applyFont="1" applyFill="1" applyBorder="1"/>
    <xf numFmtId="164" fontId="0" fillId="0" borderId="2" xfId="1" applyNumberFormat="1" applyFont="1" applyFill="1" applyBorder="1"/>
    <xf numFmtId="0" fontId="5" fillId="0" borderId="0" xfId="0" applyFont="1"/>
    <xf numFmtId="164" fontId="0" fillId="0" borderId="4" xfId="1" applyNumberFormat="1" applyFont="1" applyBorder="1"/>
    <xf numFmtId="0" fontId="0" fillId="0" borderId="5" xfId="0" applyBorder="1"/>
    <xf numFmtId="0" fontId="4" fillId="2" borderId="3" xfId="0" applyFont="1" applyFill="1" applyBorder="1" applyAlignment="1">
      <alignment vertical="center"/>
    </xf>
    <xf numFmtId="0" fontId="4" fillId="2" borderId="6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3" xfId="0" applyFont="1" applyFill="1" applyBorder="1"/>
    <xf numFmtId="164" fontId="4" fillId="2" borderId="6" xfId="1" applyNumberFormat="1" applyFont="1" applyFill="1" applyBorder="1"/>
  </cellXfs>
  <cellStyles count="3">
    <cellStyle name="Comma" xfId="1" builtinId="3"/>
    <cellStyle name="Normal" xfId="0" builtinId="0"/>
    <cellStyle name="Normal 2" xfId="2" xr:uid="{05BEFCF9-C820-4403-9E2B-636ADBC29520}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financeteam/Shared%20Documents/2025-26/Journals/Working%20Docs/Oracle%2006.06.25.xls" TargetMode="External"/><Relationship Id="rId2" Type="http://schemas.openxmlformats.org/officeDocument/2006/relationships/externalLinkPath" Target="https://citizenvoicebody.sharepoint.com/sites/financeteam/Shared%20Documents/2025-26/Journals/Working%20Docs/Oracle%2006.06.25.xls" TargetMode="External"/><Relationship Id="rId1" Type="http://schemas.openxmlformats.org/officeDocument/2006/relationships/externalLinkPath" Target="/sites/financeteam/Shared%20Documents/2025-26/Journals/Working%20Docs/Oracle%2006.06.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 (2)"/>
      <sheetName val="Sheet1"/>
      <sheetName val="Output 1 (125)"/>
      <sheetName val="XDO_METADATA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2029-4540-4025-B1F1-75311B068D7A}">
  <dimension ref="B2:O81"/>
  <sheetViews>
    <sheetView showGridLines="0" tabSelected="1" zoomScale="85" zoomScaleNormal="85" workbookViewId="0">
      <selection activeCell="N25" sqref="N25"/>
    </sheetView>
  </sheetViews>
  <sheetFormatPr defaultRowHeight="12.6"/>
  <cols>
    <col min="1" max="1" width="3.140625" customWidth="1"/>
    <col min="2" max="2" width="2.7109375" customWidth="1"/>
    <col min="3" max="3" width="29.5703125" customWidth="1"/>
    <col min="4" max="4" width="13.85546875" customWidth="1"/>
    <col min="5" max="5" width="10.42578125" bestFit="1" customWidth="1"/>
    <col min="6" max="6" width="12.5703125" bestFit="1" customWidth="1"/>
    <col min="7" max="7" width="10.28515625" customWidth="1"/>
    <col min="8" max="8" width="11.140625" bestFit="1" customWidth="1"/>
    <col min="9" max="9" width="9.7109375" customWidth="1"/>
    <col min="10" max="10" width="10.42578125" customWidth="1"/>
    <col min="11" max="11" width="16.5703125" bestFit="1" customWidth="1"/>
    <col min="12" max="12" width="13.28515625" bestFit="1" customWidth="1"/>
    <col min="13" max="13" width="2.7109375" customWidth="1"/>
    <col min="14" max="14" width="86.85546875" customWidth="1"/>
    <col min="15" max="15" width="13.85546875" bestFit="1" customWidth="1"/>
    <col min="16" max="21" width="11.140625" bestFit="1" customWidth="1"/>
  </cols>
  <sheetData>
    <row r="2" spans="2:15" ht="18">
      <c r="B2" s="9" t="s">
        <v>0</v>
      </c>
    </row>
    <row r="3" spans="2:15" ht="12.95" thickBot="1"/>
    <row r="4" spans="2:15" ht="26.45" thickBot="1">
      <c r="C4" s="12" t="s">
        <v>1</v>
      </c>
      <c r="D4" s="13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5" t="s">
        <v>10</v>
      </c>
      <c r="O4" s="3"/>
    </row>
    <row r="5" spans="2:15">
      <c r="C5" s="11" t="s">
        <v>11</v>
      </c>
      <c r="D5" s="10">
        <f>SUM(E5:L5)</f>
      </c>
      <c r="E5" s="7">
        <v>1166675</v>
      </c>
      <c r="F5" s="7">
        <v>376804</v>
      </c>
      <c r="G5" s="7">
        <v>307678</v>
      </c>
      <c r="H5" s="7">
        <v>320431</v>
      </c>
      <c r="I5" s="7">
        <v>275850</v>
      </c>
      <c r="J5" s="7">
        <v>259640</v>
      </c>
      <c r="K5" s="7">
        <v>360186</v>
      </c>
      <c r="L5" s="8">
        <v>322251</v>
      </c>
      <c r="O5" s="3"/>
    </row>
    <row r="6" spans="2:15">
      <c r="C6" s="11" t="s">
        <v>12</v>
      </c>
      <c r="D6" s="10">
        <f t="shared" ref="D6:D14" si="0">SUM(E6:L6)</f>
      </c>
      <c r="E6" s="7">
        <v>38603</v>
      </c>
      <c r="F6" s="7">
        <v>8708</v>
      </c>
      <c r="G6" s="7">
        <v>837</v>
      </c>
      <c r="H6" s="7">
        <v>2498</v>
      </c>
      <c r="I6" s="7">
        <v>2594</v>
      </c>
      <c r="J6" s="7">
        <v>3750</v>
      </c>
      <c r="K6" s="7">
        <v>998</v>
      </c>
      <c r="L6" s="8">
        <v>1497</v>
      </c>
      <c r="O6" s="3"/>
    </row>
    <row r="7" spans="2:15">
      <c r="C7" s="11" t="s">
        <v>13</v>
      </c>
      <c r="D7" s="10">
        <f t="shared" si="0"/>
        <v>163658</v>
      </c>
      <c r="E7" s="7">
        <v>29778</v>
      </c>
      <c r="F7" s="7">
        <v>29066</v>
      </c>
      <c r="G7" s="7">
        <v>17951</v>
      </c>
      <c r="H7" s="7">
        <v>20274</v>
      </c>
      <c r="I7" s="7">
        <v>14865</v>
      </c>
      <c r="J7" s="7">
        <v>15180</v>
      </c>
      <c r="K7" s="7">
        <v>20452</v>
      </c>
      <c r="L7" s="8">
        <v>16092</v>
      </c>
      <c r="O7" s="3"/>
    </row>
    <row r="8" spans="2:15">
      <c r="C8" s="11" t="s">
        <v>14</v>
      </c>
      <c r="D8" s="10">
        <f t="shared" si="0"/>
        <v>263355</v>
      </c>
      <c r="E8" s="7">
        <v>258655</v>
      </c>
      <c r="F8" s="7">
        <v>758</v>
      </c>
      <c r="G8" s="7">
        <v>102</v>
      </c>
      <c r="H8" s="7">
        <v>1414</v>
      </c>
      <c r="I8" s="7">
        <v>637</v>
      </c>
      <c r="J8" s="7">
        <v>498</v>
      </c>
      <c r="K8" s="7">
        <v>404</v>
      </c>
      <c r="L8" s="8">
        <v>887</v>
      </c>
      <c r="O8" s="3"/>
    </row>
    <row r="9" spans="2:15">
      <c r="C9" s="11" t="s">
        <v>15</v>
      </c>
      <c r="D9" s="10">
        <f t="shared" si="0"/>
        <v>124892</v>
      </c>
      <c r="E9" s="7">
        <v>95847</v>
      </c>
      <c r="F9" s="7">
        <v>7171</v>
      </c>
      <c r="G9" s="7">
        <v>4044</v>
      </c>
      <c r="H9" s="7">
        <v>5248</v>
      </c>
      <c r="I9" s="7">
        <v>3350</v>
      </c>
      <c r="J9" s="7">
        <v>2101</v>
      </c>
      <c r="K9" s="7">
        <v>3473</v>
      </c>
      <c r="L9" s="8">
        <v>3658</v>
      </c>
      <c r="O9" s="3"/>
    </row>
    <row r="10" spans="2:15">
      <c r="C10" s="11" t="s">
        <v>16</v>
      </c>
      <c r="D10" s="10">
        <f t="shared" si="0"/>
        <v>60447</v>
      </c>
      <c r="E10" s="7">
        <v>57779</v>
      </c>
      <c r="F10" s="7">
        <v>0</v>
      </c>
      <c r="G10" s="7">
        <v>2166</v>
      </c>
      <c r="H10" s="7">
        <v>0</v>
      </c>
      <c r="I10" s="7">
        <v>250</v>
      </c>
      <c r="J10" s="7">
        <v>0</v>
      </c>
      <c r="K10" s="7">
        <v>252</v>
      </c>
      <c r="L10" s="8">
        <v>0</v>
      </c>
      <c r="O10" s="3"/>
    </row>
    <row r="11" spans="2:15">
      <c r="C11" s="11" t="s">
        <v>17</v>
      </c>
      <c r="D11" s="10">
        <f t="shared" si="0"/>
        <v>20062</v>
      </c>
      <c r="E11" s="7">
        <v>2026</v>
      </c>
      <c r="F11" s="7">
        <v>3735</v>
      </c>
      <c r="G11" s="7">
        <v>2303</v>
      </c>
      <c r="H11" s="7">
        <v>1596</v>
      </c>
      <c r="I11" s="7">
        <v>3120</v>
      </c>
      <c r="J11" s="7">
        <v>3523</v>
      </c>
      <c r="K11" s="7">
        <v>1880</v>
      </c>
      <c r="L11" s="8">
        <v>1879</v>
      </c>
      <c r="O11" s="3"/>
    </row>
    <row r="12" spans="2:15">
      <c r="C12" s="11" t="s">
        <v>18</v>
      </c>
      <c r="D12" s="10">
        <f t="shared" si="0"/>
        <v>73425</v>
      </c>
      <c r="E12" s="7">
        <v>73425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0</v>
      </c>
      <c r="O12" s="3"/>
    </row>
    <row r="13" spans="2:15">
      <c r="C13" s="11" t="s">
        <v>19</v>
      </c>
      <c r="D13" s="10">
        <f t="shared" si="0"/>
        <v>65851</v>
      </c>
      <c r="E13" s="7">
        <v>65851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0</v>
      </c>
      <c r="O13" s="3"/>
    </row>
    <row r="14" spans="2:15" ht="12.95" thickBot="1">
      <c r="C14" s="11" t="s">
        <v>20</v>
      </c>
      <c r="D14" s="10">
        <f t="shared" si="0"/>
        <v>24366</v>
      </c>
      <c r="E14" s="7">
        <v>7580</v>
      </c>
      <c r="F14" s="7">
        <v>4856</v>
      </c>
      <c r="G14" s="7">
        <v>8844</v>
      </c>
      <c r="H14" s="7">
        <v>0</v>
      </c>
      <c r="I14" s="7">
        <v>0</v>
      </c>
      <c r="J14" s="7">
        <v>0</v>
      </c>
      <c r="K14" s="7">
        <v>3086</v>
      </c>
      <c r="L14" s="8">
        <v>0</v>
      </c>
      <c r="O14" s="3"/>
    </row>
    <row r="15" spans="2:15" ht="17.45" customHeight="1" thickBot="1">
      <c r="C15" s="16" t="s">
        <v>23</v>
      </c>
      <c r="D15" s="17">
        <f>SUM(D5:D14)</f>
      </c>
      <c r="E15" s="17">
        <f t="shared" ref="D15:L15" si="1">SUM(E5:E14)</f>
      </c>
      <c r="F15" s="17">
        <f t="shared" si="1"/>
        <v>431098</v>
      </c>
      <c r="G15" s="17">
        <f t="shared" si="1"/>
        <v>343925</v>
      </c>
      <c r="H15" s="17">
        <f t="shared" si="1"/>
        <v>351461</v>
      </c>
      <c r="I15" s="17">
        <f t="shared" si="1"/>
        <v>300666</v>
      </c>
      <c r="J15" s="17">
        <f t="shared" si="1"/>
        <v>284692</v>
      </c>
      <c r="K15" s="17">
        <f t="shared" si="1"/>
        <v>390731</v>
      </c>
      <c r="L15" s="17">
        <f t="shared" si="1"/>
        <v>346264</v>
      </c>
      <c r="O15" s="3"/>
    </row>
    <row r="16" spans="2:15">
      <c r="O16" s="3"/>
    </row>
    <row r="17" spans="3:15" ht="12.95" thickBot="1">
      <c r="E17" s="3"/>
      <c r="O17" s="3"/>
    </row>
    <row r="18" spans="3:15" ht="26.45" thickBot="1">
      <c r="C18" s="12" t="s">
        <v>21</v>
      </c>
      <c r="D18" s="13" t="s">
        <v>24</v>
      </c>
      <c r="E18" s="14" t="s">
        <v>25</v>
      </c>
      <c r="F18" s="14" t="s">
        <v>26</v>
      </c>
      <c r="G18" s="14" t="s">
        <v>27</v>
      </c>
      <c r="H18" s="14" t="s">
        <v>28</v>
      </c>
      <c r="I18" s="14" t="s">
        <v>29</v>
      </c>
      <c r="J18" s="14" t="s">
        <v>30</v>
      </c>
      <c r="K18" s="14" t="s">
        <v>31</v>
      </c>
      <c r="L18" s="15" t="s">
        <v>32</v>
      </c>
      <c r="O18" s="3"/>
    </row>
    <row r="19" spans="3:15">
      <c r="C19" s="11" t="s">
        <v>33</v>
      </c>
      <c r="D19" s="10">
        <f t="shared" ref="D19:D28" si="2">SUM(E19:L19)</f>
      </c>
      <c r="E19" s="7">
        <v>1164269.5100000002</v>
      </c>
      <c r="F19" s="7">
        <v>379983.13</v>
      </c>
      <c r="G19" s="7">
        <v>307302.56999999995</v>
      </c>
      <c r="H19" s="7">
        <v>320561.86</v>
      </c>
      <c r="I19" s="7">
        <v>273278.92000000004</v>
      </c>
      <c r="J19" s="7">
        <v>260958.71000000002</v>
      </c>
      <c r="K19" s="7">
        <v>355998.49000000005</v>
      </c>
      <c r="L19" s="8">
        <v>322113.20999999996</v>
      </c>
      <c r="O19" s="3"/>
    </row>
    <row r="20" spans="3:15">
      <c r="C20" s="11" t="s">
        <v>34</v>
      </c>
      <c r="D20" s="10">
        <f t="shared" si="2"/>
        <v>55577.18</v>
      </c>
      <c r="E20" s="7">
        <v>34966.61</v>
      </c>
      <c r="F20" s="7">
        <v>9342.2799999999988</v>
      </c>
      <c r="G20" s="7">
        <v>685.31</v>
      </c>
      <c r="H20" s="7">
        <v>2221.19</v>
      </c>
      <c r="I20" s="7">
        <v>1880.8799999999999</v>
      </c>
      <c r="J20" s="7">
        <v>5176.55</v>
      </c>
      <c r="K20" s="7">
        <v>619.92999999999995</v>
      </c>
      <c r="L20" s="8">
        <v>684.43</v>
      </c>
      <c r="O20" s="3"/>
    </row>
    <row r="21" spans="3:15">
      <c r="C21" s="11" t="s">
        <v>35</v>
      </c>
      <c r="D21" s="10">
        <f t="shared" si="2"/>
        <v>159623.07</v>
      </c>
      <c r="E21" s="7">
        <v>29209.82</v>
      </c>
      <c r="F21" s="7">
        <v>31256.030000000006</v>
      </c>
      <c r="G21" s="7">
        <v>15891.49</v>
      </c>
      <c r="H21" s="7">
        <v>19012.61</v>
      </c>
      <c r="I21" s="7">
        <v>14984.88</v>
      </c>
      <c r="J21" s="7">
        <v>13106.68</v>
      </c>
      <c r="K21" s="7">
        <v>19863.07</v>
      </c>
      <c r="L21" s="8">
        <v>16298.490000000002</v>
      </c>
      <c r="O21" s="3"/>
    </row>
    <row r="22" spans="3:15">
      <c r="C22" s="11" t="s">
        <v>36</v>
      </c>
      <c r="D22" s="10">
        <f t="shared" si="2"/>
        <v>262306.53999999998</v>
      </c>
      <c r="E22" s="7">
        <v>259737.36</v>
      </c>
      <c r="F22" s="7">
        <v>279.10000000000002</v>
      </c>
      <c r="G22" s="7">
        <v>78.5</v>
      </c>
      <c r="H22" s="7">
        <v>716.55</v>
      </c>
      <c r="I22" s="7">
        <v>304.05</v>
      </c>
      <c r="J22" s="7">
        <v>652.56000000000006</v>
      </c>
      <c r="K22" s="7">
        <v>180.71</v>
      </c>
      <c r="L22" s="8">
        <v>357.71</v>
      </c>
      <c r="O22" s="3"/>
    </row>
    <row r="23" spans="3:15">
      <c r="C23" s="11" t="s">
        <v>37</v>
      </c>
      <c r="D23" s="10">
        <f t="shared" si="2"/>
        <v>113018.98999999999</v>
      </c>
      <c r="E23" s="7">
        <v>97608.459999999992</v>
      </c>
      <c r="F23" s="7">
        <v>6753.78</v>
      </c>
      <c r="G23" s="7">
        <v>1142.4499999999998</v>
      </c>
      <c r="H23" s="7">
        <v>1389.98</v>
      </c>
      <c r="I23" s="7">
        <v>883.73</v>
      </c>
      <c r="J23" s="7">
        <v>2399.16</v>
      </c>
      <c r="K23" s="7">
        <v>1860.94</v>
      </c>
      <c r="L23" s="8">
        <v>980.49</v>
      </c>
      <c r="O23" s="3"/>
    </row>
    <row r="24" spans="3:15">
      <c r="C24" s="11" t="s">
        <v>38</v>
      </c>
      <c r="D24" s="10">
        <f t="shared" si="2"/>
        <v>56422.81</v>
      </c>
      <c r="E24" s="7">
        <v>54434.559999999998</v>
      </c>
      <c r="F24" s="7">
        <v>0</v>
      </c>
      <c r="G24" s="7">
        <v>1988.25</v>
      </c>
      <c r="H24" s="7">
        <v>0</v>
      </c>
      <c r="I24" s="7">
        <v>0</v>
      </c>
      <c r="J24" s="7">
        <v>0</v>
      </c>
      <c r="K24" s="7">
        <v>0</v>
      </c>
      <c r="L24" s="8">
        <v>0</v>
      </c>
      <c r="O24" s="3"/>
    </row>
    <row r="25" spans="3:15">
      <c r="C25" s="11" t="s">
        <v>39</v>
      </c>
      <c r="D25" s="10">
        <f t="shared" si="2"/>
        <v>18349.7</v>
      </c>
      <c r="E25" s="7">
        <v>4771.7999999999993</v>
      </c>
      <c r="F25" s="7">
        <v>2664.9200000000005</v>
      </c>
      <c r="G25" s="7">
        <v>1793.8400000000001</v>
      </c>
      <c r="H25" s="7">
        <v>1426.6699999999998</v>
      </c>
      <c r="I25" s="7">
        <v>1264.76</v>
      </c>
      <c r="J25" s="7">
        <v>3012.16</v>
      </c>
      <c r="K25" s="7">
        <v>2348.7399999999998</v>
      </c>
      <c r="L25" s="8">
        <v>1066.81</v>
      </c>
      <c r="O25" s="3"/>
    </row>
    <row r="26" spans="3:15">
      <c r="C26" s="11" t="s">
        <v>40</v>
      </c>
      <c r="D26" s="10">
        <f t="shared" si="2"/>
        <v>73866.510000000009</v>
      </c>
      <c r="E26" s="7">
        <v>73866.510000000009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8">
        <v>0</v>
      </c>
      <c r="O26" s="3"/>
    </row>
    <row r="27" spans="3:15">
      <c r="C27" s="11" t="s">
        <v>41</v>
      </c>
      <c r="D27" s="10">
        <f t="shared" si="2"/>
        <v>65851.39</v>
      </c>
      <c r="E27" s="7">
        <v>65851.39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8">
        <v>0</v>
      </c>
      <c r="O27" s="3"/>
    </row>
    <row r="28" spans="3:15" ht="12.95" thickBot="1">
      <c r="C28" s="11" t="s">
        <v>42</v>
      </c>
      <c r="D28" s="10">
        <f t="shared" si="2"/>
        <v>24365.69</v>
      </c>
      <c r="E28" s="7">
        <v>7579.8</v>
      </c>
      <c r="F28" s="7">
        <v>4856.16</v>
      </c>
      <c r="G28" s="7">
        <v>8843.75</v>
      </c>
      <c r="H28" s="7">
        <v>0</v>
      </c>
      <c r="I28" s="7">
        <v>0</v>
      </c>
      <c r="J28" s="7">
        <v>0</v>
      </c>
      <c r="K28" s="7">
        <v>3085.98</v>
      </c>
      <c r="L28" s="8">
        <v>0</v>
      </c>
      <c r="O28" s="3"/>
    </row>
    <row r="29" spans="3:15" ht="13.5" thickBot="1">
      <c r="C29" s="16" t="s">
        <v>43</v>
      </c>
      <c r="D29" s="17">
        <f>SUM(D19:D28)</f>
      </c>
      <c r="E29" s="17">
        <f t="shared" ref="E29:L29" si="3">SUM(E19:E28)</f>
      </c>
      <c r="F29" s="17">
        <f t="shared" si="3"/>
        <v>435135.4</v>
      </c>
      <c r="G29" s="17">
        <f t="shared" si="3"/>
        <v>337726.16</v>
      </c>
      <c r="H29" s="17">
        <f t="shared" si="3"/>
        <v>345328.85999999993</v>
      </c>
      <c r="I29" s="17">
        <f t="shared" si="3"/>
        <v>292597.22000000003</v>
      </c>
      <c r="J29" s="17">
        <f t="shared" si="3"/>
        <v>285305.81999999995</v>
      </c>
      <c r="K29" s="17">
        <f t="shared" si="3"/>
        <v>383957.86000000004</v>
      </c>
      <c r="L29" s="17">
        <f t="shared" si="3"/>
        <v>341501.13999999996</v>
      </c>
      <c r="O29" s="3"/>
    </row>
    <row r="30" spans="3:15" ht="12.95" thickBot="1">
      <c r="D30" s="2"/>
      <c r="E30" s="2"/>
      <c r="F30" s="2"/>
      <c r="G30" s="2"/>
      <c r="H30" s="2"/>
      <c r="I30" s="2"/>
      <c r="J30" s="2"/>
      <c r="K30" s="2"/>
      <c r="L30" s="2"/>
      <c r="O30" s="3"/>
    </row>
    <row r="31" spans="3:15" ht="26.45" thickBot="1">
      <c r="C31" s="12" t="s">
        <v>22</v>
      </c>
      <c r="D31" s="13" t="s">
        <v>44</v>
      </c>
      <c r="E31" s="14" t="s">
        <v>45</v>
      </c>
      <c r="F31" s="14" t="s">
        <v>46</v>
      </c>
      <c r="G31" s="14" t="s">
        <v>47</v>
      </c>
      <c r="H31" s="14" t="s">
        <v>48</v>
      </c>
      <c r="I31" s="14" t="s">
        <v>49</v>
      </c>
      <c r="J31" s="14" t="s">
        <v>50</v>
      </c>
      <c r="K31" s="14" t="s">
        <v>51</v>
      </c>
      <c r="L31" s="15" t="s">
        <v>52</v>
      </c>
      <c r="O31" s="3"/>
    </row>
    <row r="32" spans="3:15">
      <c r="C32" s="11" t="s">
        <v>53</v>
      </c>
      <c r="D32" s="10">
        <f t="shared" ref="D32:D41" si="4">SUM(E32:L32)</f>
      </c>
      <c r="E32" s="10">
        <f t="shared" ref="E32:L32" si="5">E5-E19</f>
      </c>
      <c r="F32" s="10">
        <f t="shared" si="5"/>
        <v>-3179.1300000000047</v>
      </c>
      <c r="G32" s="10">
        <f t="shared" si="5"/>
        <v>375.43000000005122</v>
      </c>
      <c r="H32" s="10">
        <f t="shared" si="5"/>
        <v>-130.85999999998603</v>
      </c>
      <c r="I32" s="10">
        <f t="shared" si="5"/>
        <v>2571.0799999999581</v>
      </c>
      <c r="J32" s="10">
        <f t="shared" si="5"/>
        <v>-1318.710000000021</v>
      </c>
      <c r="K32" s="10">
        <f t="shared" si="5"/>
        <v>4187.5099999999511</v>
      </c>
      <c r="L32" s="10">
        <f t="shared" si="5"/>
        <v>137.79000000003725</v>
      </c>
      <c r="O32" s="3"/>
    </row>
    <row r="33" spans="3:15">
      <c r="C33" s="11" t="s">
        <v>54</v>
      </c>
      <c r="D33" s="10">
        <f t="shared" si="4"/>
        <v>3907.8200000000006</v>
      </c>
      <c r="E33" s="10">
        <f t="shared" ref="E33:L41" si="6">E6-E20</f>
      </c>
      <c r="F33" s="10">
        <f t="shared" si="6"/>
        <v>-634.27999999999884</v>
      </c>
      <c r="G33" s="10">
        <f t="shared" si="6"/>
        <v>151.69000000000005</v>
      </c>
      <c r="H33" s="10">
        <f t="shared" si="6"/>
        <v>276.80999999999995</v>
      </c>
      <c r="I33" s="10">
        <f t="shared" si="6"/>
        <v>713.12000000000012</v>
      </c>
      <c r="J33" s="10">
        <f t="shared" si="6"/>
        <v>-1426.5500000000002</v>
      </c>
      <c r="K33" s="10">
        <f t="shared" si="6"/>
        <v>378.07000000000005</v>
      </c>
      <c r="L33" s="10">
        <f t="shared" si="6"/>
        <v>812.57</v>
      </c>
      <c r="M33" s="4"/>
      <c r="O33" s="3"/>
    </row>
    <row r="34" spans="3:15">
      <c r="C34" s="11" t="s">
        <v>55</v>
      </c>
      <c r="D34" s="10">
        <f t="shared" si="4"/>
        <v>4034.929999999993</v>
      </c>
      <c r="E34" s="10">
        <f t="shared" si="6"/>
        <v>568.18000000000029</v>
      </c>
      <c r="F34" s="10">
        <f t="shared" si="6"/>
        <v>-2190.0300000000061</v>
      </c>
      <c r="G34" s="10">
        <f t="shared" si="6"/>
        <v>2059.5100000000002</v>
      </c>
      <c r="H34" s="10">
        <f t="shared" si="6"/>
        <v>1261.3899999999994</v>
      </c>
      <c r="I34" s="10">
        <f t="shared" si="6"/>
        <v>-119.8799999999992</v>
      </c>
      <c r="J34" s="10">
        <f t="shared" si="6"/>
        <v>2073.3199999999997</v>
      </c>
      <c r="K34" s="10">
        <f t="shared" si="6"/>
        <v>588.93000000000029</v>
      </c>
      <c r="L34" s="10">
        <f t="shared" si="6"/>
        <v>-206.4900000000016</v>
      </c>
      <c r="O34" s="3"/>
    </row>
    <row r="35" spans="3:15">
      <c r="C35" s="11" t="s">
        <v>56</v>
      </c>
      <c r="D35" s="10">
        <f t="shared" si="4"/>
        <v>1048.4600000000139</v>
      </c>
      <c r="E35" s="10">
        <f t="shared" si="6"/>
        <v>-1082.359999999986</v>
      </c>
      <c r="F35" s="10">
        <f t="shared" si="6"/>
        <v>478.9</v>
      </c>
      <c r="G35" s="10">
        <f t="shared" si="6"/>
        <v>23.5</v>
      </c>
      <c r="H35" s="10">
        <f t="shared" si="6"/>
        <v>697.45</v>
      </c>
      <c r="I35" s="10">
        <f t="shared" si="6"/>
        <v>332.95</v>
      </c>
      <c r="J35" s="10">
        <f t="shared" si="6"/>
        <v>-154.56000000000006</v>
      </c>
      <c r="K35" s="10">
        <f t="shared" si="6"/>
        <v>223.29</v>
      </c>
      <c r="L35" s="10">
        <f t="shared" si="6"/>
        <v>529.29</v>
      </c>
      <c r="O35" s="3"/>
    </row>
    <row r="36" spans="3:15">
      <c r="C36" s="11" t="s">
        <v>57</v>
      </c>
      <c r="D36" s="10">
        <f t="shared" si="4"/>
        <v>11873.010000000009</v>
      </c>
      <c r="E36" s="10">
        <f t="shared" si="6"/>
        <v>-1761.4599999999919</v>
      </c>
      <c r="F36" s="10">
        <f t="shared" si="6"/>
        <v>417.22000000000025</v>
      </c>
      <c r="G36" s="10">
        <f t="shared" si="6"/>
        <v>2901.55</v>
      </c>
      <c r="H36" s="10">
        <f t="shared" si="6"/>
        <v>3858.02</v>
      </c>
      <c r="I36" s="10">
        <f t="shared" si="6"/>
        <v>2466.27</v>
      </c>
      <c r="J36" s="10">
        <f t="shared" si="6"/>
        <v>-298.15999999999985</v>
      </c>
      <c r="K36" s="10">
        <f t="shared" si="6"/>
        <v>1612.06</v>
      </c>
      <c r="L36" s="10">
        <f t="shared" si="6"/>
        <v>2677.51</v>
      </c>
      <c r="O36" s="3"/>
    </row>
    <row r="37" spans="3:15">
      <c r="C37" s="11" t="s">
        <v>58</v>
      </c>
      <c r="D37" s="10">
        <f t="shared" si="4"/>
        <v>4024.1900000000023</v>
      </c>
      <c r="E37" s="10">
        <f t="shared" si="6"/>
        <v>3344.4400000000023</v>
      </c>
      <c r="F37" s="10">
        <f t="shared" si="6"/>
        <v>0</v>
      </c>
      <c r="G37" s="10">
        <f t="shared" si="6"/>
        <v>177.75</v>
      </c>
      <c r="H37" s="10">
        <f t="shared" si="6"/>
        <v>0</v>
      </c>
      <c r="I37" s="10">
        <f t="shared" si="6"/>
        <v>250</v>
      </c>
      <c r="J37" s="10">
        <f t="shared" si="6"/>
        <v>0</v>
      </c>
      <c r="K37" s="10">
        <f t="shared" si="6"/>
        <v>252</v>
      </c>
      <c r="L37" s="10">
        <f t="shared" si="6"/>
        <v>0</v>
      </c>
      <c r="O37" s="3"/>
    </row>
    <row r="38" spans="3:15">
      <c r="C38" s="11" t="s">
        <v>59</v>
      </c>
      <c r="D38" s="10">
        <f t="shared" si="4"/>
        <v>1712.3000000000006</v>
      </c>
      <c r="E38" s="10">
        <f t="shared" si="6"/>
        <v>-2745.7999999999993</v>
      </c>
      <c r="F38" s="10">
        <f t="shared" si="6"/>
        <v>1070.0799999999995</v>
      </c>
      <c r="G38" s="10">
        <f t="shared" si="6"/>
        <v>509.15999999999985</v>
      </c>
      <c r="H38" s="10">
        <f t="shared" si="6"/>
        <v>169.33000000000015</v>
      </c>
      <c r="I38" s="10">
        <f t="shared" si="6"/>
        <v>1855.24</v>
      </c>
      <c r="J38" s="10">
        <f t="shared" si="6"/>
        <v>510.84000000000015</v>
      </c>
      <c r="K38" s="10">
        <f t="shared" si="6"/>
        <v>-468.73999999999978</v>
      </c>
      <c r="L38" s="10">
        <f t="shared" si="6"/>
        <v>812.19</v>
      </c>
      <c r="O38" s="3"/>
    </row>
    <row r="39" spans="3:15">
      <c r="C39" s="11" t="s">
        <v>60</v>
      </c>
      <c r="D39" s="10">
        <f t="shared" si="4"/>
        <v>-441.51000000000931</v>
      </c>
      <c r="E39" s="10">
        <f t="shared" si="6"/>
        <v>-441.51000000000931</v>
      </c>
      <c r="F39" s="10">
        <f t="shared" si="6"/>
        <v>0</v>
      </c>
      <c r="G39" s="10">
        <f t="shared" si="6"/>
        <v>0</v>
      </c>
      <c r="H39" s="10">
        <f t="shared" si="6"/>
        <v>0</v>
      </c>
      <c r="I39" s="10">
        <f t="shared" si="6"/>
        <v>0</v>
      </c>
      <c r="J39" s="10">
        <f t="shared" si="6"/>
        <v>0</v>
      </c>
      <c r="K39" s="10">
        <f t="shared" si="6"/>
        <v>0</v>
      </c>
      <c r="L39" s="10">
        <f t="shared" si="6"/>
        <v>0</v>
      </c>
      <c r="O39" s="3"/>
    </row>
    <row r="40" spans="3:15">
      <c r="C40" s="11" t="s">
        <v>61</v>
      </c>
      <c r="D40" s="10">
        <f t="shared" si="4"/>
        <v>-0.38999999999941792</v>
      </c>
      <c r="E40" s="10">
        <f t="shared" si="6"/>
        <v>-0.38999999999941792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O40" s="3"/>
    </row>
    <row r="41" spans="3:15" ht="12.95" thickBot="1">
      <c r="C41" s="11" t="s">
        <v>62</v>
      </c>
      <c r="D41" s="10">
        <f t="shared" si="4"/>
        <v>0.30999999999994543</v>
      </c>
      <c r="E41" s="10">
        <f t="shared" si="6"/>
        <v>0.1999999999998181</v>
      </c>
      <c r="F41" s="10">
        <f t="shared" si="6"/>
        <v>-0.15999999999985448</v>
      </c>
      <c r="G41" s="10">
        <f t="shared" si="6"/>
        <v>0.25</v>
      </c>
      <c r="H41" s="10">
        <f t="shared" si="6"/>
        <v>0</v>
      </c>
      <c r="I41" s="10">
        <f t="shared" si="6"/>
        <v>0</v>
      </c>
      <c r="J41" s="10">
        <f t="shared" si="6"/>
        <v>0</v>
      </c>
      <c r="K41" s="10">
        <f t="shared" si="6"/>
        <v>1.999999999998181E-2</v>
      </c>
      <c r="L41" s="10">
        <f t="shared" si="6"/>
        <v>0</v>
      </c>
      <c r="O41" s="3"/>
    </row>
    <row r="42" spans="3:15" ht="13.5" thickBot="1">
      <c r="C42" s="16" t="s">
        <v>63</v>
      </c>
      <c r="D42" s="17">
        <f t="shared" ref="D42:L42" si="7">SUM(D32:D41)</f>
      </c>
      <c r="E42" s="17">
        <f t="shared" si="7"/>
        <v>3923.1799999997738</v>
      </c>
      <c r="F42" s="17">
        <f t="shared" si="7"/>
        <v>-4037.4000000000101</v>
      </c>
      <c r="G42" s="17">
        <f t="shared" si="7"/>
        <v>6198.8400000000511</v>
      </c>
      <c r="H42" s="17">
        <f t="shared" si="7"/>
        <v>6132.140000000014</v>
      </c>
      <c r="I42" s="17">
        <f t="shared" si="7"/>
        <v>8068.7799999999588</v>
      </c>
      <c r="J42" s="17">
        <f t="shared" si="7"/>
        <v>-613.82000000002108</v>
      </c>
      <c r="K42" s="17">
        <f t="shared" si="7"/>
        <v>6773.1399999999521</v>
      </c>
      <c r="L42" s="17">
        <f t="shared" si="7"/>
        <v>4762.8600000000361</v>
      </c>
      <c r="O42" s="3"/>
    </row>
    <row r="43" spans="3:15">
      <c r="D43" s="3"/>
      <c r="O43" s="3"/>
    </row>
    <row r="44" spans="3:15">
      <c r="D44" s="3"/>
      <c r="O44" s="3"/>
    </row>
    <row r="45" spans="3:15" ht="12.95">
      <c r="C45" s="6"/>
      <c r="E45" s="3"/>
      <c r="O45" s="3"/>
    </row>
    <row r="46" spans="3:15">
      <c r="E46" s="3"/>
      <c r="O46" s="3"/>
    </row>
    <row r="47" spans="3:15">
      <c r="E47" s="3"/>
      <c r="O47" s="3"/>
    </row>
    <row r="48" spans="3:15">
      <c r="E48" s="3"/>
      <c r="O48" s="3"/>
    </row>
    <row r="49" spans="5:15">
      <c r="E49" s="3"/>
      <c r="O49" s="3"/>
    </row>
    <row r="50" spans="5:15">
      <c r="E50" s="3"/>
      <c r="O50" s="3"/>
    </row>
    <row r="51" spans="5:15">
      <c r="E51" s="3"/>
      <c r="O51" s="3"/>
    </row>
    <row r="52" spans="5:15">
      <c r="E52" s="3"/>
      <c r="O52" s="3"/>
    </row>
    <row r="53" spans="5:15">
      <c r="E53" s="3"/>
      <c r="O53" s="3"/>
    </row>
    <row r="54" spans="5:15">
      <c r="E54" s="3"/>
      <c r="O54" s="3"/>
    </row>
    <row r="55" spans="5:15">
      <c r="E55" s="3"/>
      <c r="O55" s="3"/>
    </row>
    <row r="56" spans="5:15">
      <c r="E56" s="3"/>
      <c r="O56" s="3"/>
    </row>
    <row r="57" spans="5:15">
      <c r="E57" s="3"/>
      <c r="O57" s="3"/>
    </row>
    <row r="58" spans="5:15">
      <c r="E58" s="3"/>
      <c r="O58" s="3"/>
    </row>
    <row r="59" spans="5:15">
      <c r="E59" s="3"/>
      <c r="O59" s="3"/>
    </row>
    <row r="60" spans="5:15">
      <c r="E60" s="3"/>
      <c r="O60" s="3"/>
    </row>
    <row r="61" spans="5:15">
      <c r="E61" s="3"/>
      <c r="O61" s="3"/>
    </row>
    <row r="62" spans="5:15">
      <c r="E62" s="3"/>
      <c r="O62" s="3"/>
    </row>
    <row r="63" spans="5:15">
      <c r="E63" s="3"/>
      <c r="O63" s="3"/>
    </row>
    <row r="64" spans="5:15">
      <c r="N64" s="5"/>
    </row>
    <row r="65" spans="3:14">
      <c r="N65" s="5"/>
    </row>
    <row r="66" spans="3:14">
      <c r="N66" s="5"/>
    </row>
    <row r="67" spans="3:14" ht="12.95">
      <c r="C67" s="1"/>
      <c r="N67" s="5"/>
    </row>
    <row r="68" spans="3:14">
      <c r="N68" s="5"/>
    </row>
    <row r="69" spans="3:14">
      <c r="N69" s="5"/>
    </row>
    <row r="70" spans="3:14" ht="12.95">
      <c r="C70" s="1"/>
      <c r="N70" s="5"/>
    </row>
    <row r="71" spans="3:14">
      <c r="N71" s="5"/>
    </row>
    <row r="72" spans="3:14">
      <c r="N72" s="5"/>
    </row>
    <row r="73" spans="3:14">
      <c r="N73" s="5"/>
    </row>
    <row r="74" spans="3:14">
      <c r="N74" s="5"/>
    </row>
    <row r="75" spans="3:14">
      <c r="N75" s="5"/>
    </row>
    <row r="76" spans="3:14">
      <c r="N76" s="5"/>
    </row>
    <row r="77" spans="3:14">
      <c r="N77" s="5"/>
    </row>
    <row r="78" spans="3:14">
      <c r="N78" s="5"/>
    </row>
    <row r="79" spans="3:14">
      <c r="N79" s="5"/>
    </row>
    <row r="80" spans="3:14">
      <c r="N80" s="5"/>
    </row>
    <row r="81" spans="14:14">
      <c r="N81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f9035e-05c4-4ddc-bb01-2b6110aa44ca">
      <Terms xmlns="http://schemas.microsoft.com/office/infopath/2007/PartnerControls"/>
    </lcf76f155ced4ddcb4097134ff3c332f>
    <TaxCatchAll xmlns="433773dc-fc67-4fbd-b0c1-b956372a72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F3F2E420CAC9428509A5C520BC441B" ma:contentTypeVersion="16" ma:contentTypeDescription="Create a new document." ma:contentTypeScope="" ma:versionID="f3c500087d013bb6cc4a14c0e47d389e">
  <xsd:schema xmlns:xsd="http://www.w3.org/2001/XMLSchema" xmlns:xs="http://www.w3.org/2001/XMLSchema" xmlns:p="http://schemas.microsoft.com/office/2006/metadata/properties" xmlns:ns2="f4f9035e-05c4-4ddc-bb01-2b6110aa44ca" xmlns:ns3="433773dc-fc67-4fbd-b0c1-b956372a72f8" targetNamespace="http://schemas.microsoft.com/office/2006/metadata/properties" ma:root="true" ma:fieldsID="b155ec6a1cf816a28f3bb7798079d88e" ns2:_="" ns3:_="">
    <xsd:import namespace="f4f9035e-05c4-4ddc-bb01-2b6110aa44ca"/>
    <xsd:import namespace="433773dc-fc67-4fbd-b0c1-b956372a7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9035e-05c4-4ddc-bb01-2b6110aa44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b7dfebd-90f0-4e0e-a5a8-2feb0dc77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773dc-fc67-4fbd-b0c1-b956372a72f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6e64d17-c527-40a5-be05-021dbecf39b9}" ma:internalName="TaxCatchAll" ma:showField="CatchAllData" ma:web="433773dc-fc67-4fbd-b0c1-b956372a7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0F39B0-6A75-44D6-AE87-C7112B5E50AD}"/>
</file>

<file path=customXml/itemProps2.xml><?xml version="1.0" encoding="utf-8"?>
<ds:datastoreItem xmlns:ds="http://schemas.openxmlformats.org/officeDocument/2006/customXml" ds:itemID="{E91C45FB-E584-4755-B274-959B99F91874}"/>
</file>

<file path=customXml/itemProps3.xml><?xml version="1.0" encoding="utf-8"?>
<ds:datastoreItem xmlns:ds="http://schemas.openxmlformats.org/officeDocument/2006/customXml" ds:itemID="{9401ED18-B5CC-4750-87C2-30F51224C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Richard Bevan</cp:lastModifiedBy>
  <cp:revision/>
  <dcterms:created xsi:type="dcterms:W3CDTF">2026-08-11T07:21:25Z</dcterms:created>
  <dcterms:modified xsi:type="dcterms:W3CDTF">2026-10-09T11:59:08Z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0x01010056F3F2E420CAC9428509A5C520BC441B</vt:lpwstr>
  </property>
</Properties>
</file>